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Portarias Estaduais\2025\04 - Abril_25\EMENDA40940003MAC_87.514\"/>
    </mc:Choice>
  </mc:AlternateContent>
  <xr:revisionPtr revIDLastSave="0" documentId="13_ncr:1_{81C21C72-ACDB-403A-A0EC-E740730C4B5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9" r:id="rId1"/>
    <sheet name="ORDEM BANCÁRIA" sheetId="6" r:id="rId2"/>
    <sheet name="FLUXO DE CAIXA" sheetId="7" r:id="rId3"/>
    <sheet name="COMPOSIÇÃO DAS DESPESAS" sheetId="12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'COMPOSIÇÃO DAS DESPESAS'!$A$5:$H$24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DESPESAS'!$A$1:$G$24</definedName>
    <definedName name="_xlnm.Print_Area" localSheetId="2">'FLUXO DE CAIXA'!$A$1:$B$18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2" l="1"/>
  <c r="B15" i="7" l="1"/>
  <c r="B17" i="7" s="1"/>
  <c r="B9" i="7"/>
</calcChain>
</file>

<file path=xl/sharedStrings.xml><?xml version="1.0" encoding="utf-8"?>
<sst xmlns="http://schemas.openxmlformats.org/spreadsheetml/2006/main" count="96" uniqueCount="68">
  <si>
    <t>Total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</si>
  <si>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</si>
  <si>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</si>
  <si>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</si>
  <si>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</si>
  <si>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</si>
  <si>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</si>
  <si>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40940003</t>
  </si>
  <si>
    <t>SECRETARIA DE ESTADO DA SAÚDE DE SÃO PAULO</t>
  </si>
  <si>
    <t xml:space="preserve">RESOLUÇÃO SS Nº 127, DE 21 DE SETEMBRO DE 2023 </t>
  </si>
  <si>
    <t xml:space="preserve">INCREMENTO MAC - SENADORA MARA GABRILLI - IMREA </t>
  </si>
  <si>
    <t xml:space="preserve">LUCENA COMERCIO DE EQUIPAMENTOS MEDICOS LTDA                </t>
  </si>
  <si>
    <t xml:space="preserve">VARRIÇÃO INCINE.REM.SERV.LIMP(ISS 5%)   </t>
  </si>
  <si>
    <t xml:space="preserve">AS COLETA URBANA LTDA - ME                                  </t>
  </si>
  <si>
    <t>MATERIAIS PARA MANUTENÇAO DE EQUIPAMENTO</t>
  </si>
  <si>
    <t xml:space="preserve">ARJO BRASIL EQUIPAMENTOS MEDICOS LTDA                       </t>
  </si>
  <si>
    <t xml:space="preserve">SERV. DE MANUTENÇÃO EM GERAL - (ISS 5%) </t>
  </si>
  <si>
    <t xml:space="preserve">PANTHERA LEO EQUIPAMENTOS LTDA                              </t>
  </si>
  <si>
    <t xml:space="preserve">MAT P/ COPA, HIGIENE E LIMPEZA          </t>
  </si>
  <si>
    <t xml:space="preserve">NOVA LIMP COMERCIO DE EMBALAGENS E DESCARTAVEIS LTDA        </t>
  </si>
  <si>
    <t xml:space="preserve">ADIANTAMENTO PADRÃO P/SP DE ADTO        </t>
  </si>
  <si>
    <t xml:space="preserve">BARALDI MARQUES TELAS LTDA                                  </t>
  </si>
  <si>
    <t xml:space="preserve">MATERIAIS HOSPITALARES EM GERAL         </t>
  </si>
  <si>
    <t xml:space="preserve">NEOPRENE BRASIL LTDA                                        </t>
  </si>
  <si>
    <t xml:space="preserve">ÓRTESES, PRÓTESES E MATERIAIS ESPECIAIS </t>
  </si>
  <si>
    <t xml:space="preserve">MN IMP EXP E COM DE SUP TERAPEUTICOS E DE REABILITACAO LTDA </t>
  </si>
  <si>
    <t xml:space="preserve">ORTHO PAUHER INDUSTRIA COMERCIO E DISTRIBUICOES LTDA        </t>
  </si>
  <si>
    <t xml:space="preserve">PELISERV EQUIPAMENTOS E SERVICOS ODONTO-MEDICOS EIRELI      </t>
  </si>
  <si>
    <t xml:space="preserve">BEATRIZ FREIRE MARTINS DOS SANTOS                           </t>
  </si>
  <si>
    <t xml:space="preserve">MAT. P/ OBRAS E REFORMAS                </t>
  </si>
  <si>
    <t xml:space="preserve">ALAN DOS SANTOS ALVES                                       </t>
  </si>
  <si>
    <t xml:space="preserve">CASA SAO LUIS FERRAGENS LTDA                                </t>
  </si>
  <si>
    <t>EFECTIV IMP, COM E SERV DE ACESS E EQUIPAMENTOS MEDICOS LTDA</t>
  </si>
  <si>
    <t xml:space="preserve">MAT. P/ ESCRITÓRIO E SIMILARES          </t>
  </si>
  <si>
    <t xml:space="preserve">FAWAY TI SOLUTIONS EIRELI                                   </t>
  </si>
  <si>
    <t xml:space="preserve">PATRICIA DE OLIVEIRA DIBIAGI                                </t>
  </si>
  <si>
    <t xml:space="preserve">UNIFORMES E ACESSÓRIOS                  </t>
  </si>
  <si>
    <t xml:space="preserve">RPP UNIFORMES LTDA - ME                                     </t>
  </si>
  <si>
    <t>TOTAL</t>
  </si>
  <si>
    <t>MATERIAIS DE CONSUMO</t>
  </si>
  <si>
    <t>DATA LIQUIDAÇÃO</t>
  </si>
  <si>
    <t>VLR PAGO</t>
  </si>
  <si>
    <t>FAVORECIDO</t>
  </si>
  <si>
    <t>CLASSIFICAÇÃO</t>
  </si>
  <si>
    <t>DESPESA</t>
  </si>
  <si>
    <t>NF/TÍTULO</t>
  </si>
  <si>
    <t>ITEM</t>
  </si>
  <si>
    <t>RELAÇÃO DE PAGAMENTOS</t>
  </si>
  <si>
    <t>ABRIL/2025</t>
  </si>
  <si>
    <t>NF Nº 5514</t>
  </si>
  <si>
    <t>NF Nº7622</t>
  </si>
  <si>
    <t>NF Nº28901</t>
  </si>
  <si>
    <t>NF Nº10931</t>
  </si>
  <si>
    <t>NF Nº1417</t>
  </si>
  <si>
    <t>NF Nº14249</t>
  </si>
  <si>
    <t>NF Nº179</t>
  </si>
  <si>
    <t>NF Nº206086</t>
  </si>
  <si>
    <t>NF Nº9616</t>
  </si>
  <si>
    <t>NF Nº757003</t>
  </si>
  <si>
    <t>NF Nº10670</t>
  </si>
  <si>
    <t>NF Nº16578</t>
  </si>
  <si>
    <t>NF Nº757839</t>
  </si>
  <si>
    <t>NF Nº130165</t>
  </si>
  <si>
    <t>NF Nº974554</t>
  </si>
  <si>
    <t>NF Nº14324</t>
  </si>
  <si>
    <t>NF Nº7092</t>
  </si>
  <si>
    <t>NF Nº39441</t>
  </si>
  <si>
    <t>SERVIÇOS DE TERCEIROS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</si>
</sst>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  <numFmt numFmtId="167" formatCode="dd/mm/yy;@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8"/>
      <name val="Arial"/>
      <family val="2"/>
    </font>
    <font>
      <sz val="8"/>
      <name val="Calibri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theme="1"/>
      <name val="Verdana"/>
      <family val="2"/>
    </font>
    <font>
      <sz val="9"/>
      <color rgb="FFFF33CC"/>
      <name val="Calibri"/>
      <family val="2"/>
      <scheme val="minor"/>
    </font>
    <font>
      <sz val="9"/>
      <color rgb="FFFF33CC"/>
      <name val="Franklin Gothic Medium"/>
      <family val="2"/>
    </font>
    <font>
      <b/>
      <sz val="12"/>
      <color theme="9" tint="-0.249977111117893"/>
      <name val="Verdana"/>
      <family val="2"/>
    </font>
    <font>
      <b/>
      <sz val="18"/>
      <color theme="1"/>
      <name val="Franklin Gothic Medium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0" fillId="0" borderId="0" xfId="48"/>
    <xf numFmtId="0" fontId="21" fillId="0" borderId="0" xfId="45" applyFont="1" applyAlignment="1">
      <alignment vertical="center"/>
    </xf>
    <xf numFmtId="0" fontId="2" fillId="0" borderId="0" xfId="49"/>
    <xf numFmtId="0" fontId="21" fillId="0" borderId="0" xfId="50" applyFont="1" applyAlignment="1">
      <alignment vertical="center"/>
    </xf>
    <xf numFmtId="0" fontId="23" fillId="0" borderId="0" xfId="50" applyFont="1" applyAlignment="1">
      <alignment vertical="center"/>
    </xf>
    <xf numFmtId="0" fontId="24" fillId="0" borderId="10" xfId="45" applyFont="1" applyBorder="1" applyAlignment="1">
      <alignment vertical="center" wrapText="1"/>
    </xf>
    <xf numFmtId="4" fontId="24" fillId="0" borderId="11" xfId="45" applyNumberFormat="1" applyFont="1" applyBorder="1" applyAlignment="1">
      <alignment vertical="center"/>
    </xf>
    <xf numFmtId="0" fontId="25" fillId="0" borderId="12" xfId="50" applyFont="1" applyBorder="1" applyAlignment="1">
      <alignment horizontal="left" vertical="center" wrapText="1"/>
    </xf>
    <xf numFmtId="4" fontId="25" fillId="0" borderId="13" xfId="45" applyNumberFormat="1" applyFont="1" applyBorder="1" applyAlignment="1">
      <alignment vertical="center"/>
    </xf>
    <xf numFmtId="0" fontId="24" fillId="0" borderId="0" xfId="45" applyFont="1" applyAlignment="1">
      <alignment horizontal="left" vertical="center" wrapText="1"/>
    </xf>
    <xf numFmtId="4" fontId="24" fillId="0" borderId="0" xfId="45" applyNumberFormat="1" applyFont="1" applyAlignment="1">
      <alignment vertical="center"/>
    </xf>
    <xf numFmtId="0" fontId="24" fillId="33" borderId="12" xfId="45" applyFont="1" applyFill="1" applyBorder="1" applyAlignment="1">
      <alignment horizontal="left" vertical="center" wrapText="1"/>
    </xf>
    <xf numFmtId="4" fontId="24" fillId="33" borderId="13" xfId="45" applyNumberFormat="1" applyFont="1" applyFill="1" applyBorder="1" applyAlignment="1">
      <alignment vertical="center"/>
    </xf>
    <xf numFmtId="0" fontId="26" fillId="0" borderId="0" xfId="45" applyFont="1" applyAlignment="1">
      <alignment vertical="center" wrapText="1"/>
    </xf>
    <xf numFmtId="4" fontId="26" fillId="0" borderId="0" xfId="45" applyNumberFormat="1" applyFont="1" applyAlignment="1">
      <alignment vertical="center"/>
    </xf>
    <xf numFmtId="4" fontId="25" fillId="0" borderId="13" xfId="45" applyNumberFormat="1" applyFont="1" applyBorder="1" applyAlignment="1">
      <alignment horizontal="right" vertical="center"/>
    </xf>
    <xf numFmtId="4" fontId="2" fillId="0" borderId="0" xfId="49" applyNumberFormat="1"/>
    <xf numFmtId="0" fontId="24" fillId="33" borderId="12" xfId="45" applyFont="1" applyFill="1" applyBorder="1" applyAlignment="1">
      <alignment horizontal="left" vertical="center"/>
    </xf>
    <xf numFmtId="4" fontId="27" fillId="33" borderId="13" xfId="45" applyNumberFormat="1" applyFont="1" applyFill="1" applyBorder="1" applyAlignment="1">
      <alignment vertical="center"/>
    </xf>
    <xf numFmtId="0" fontId="23" fillId="0" borderId="0" xfId="45" applyFont="1"/>
    <xf numFmtId="4" fontId="23" fillId="0" borderId="0" xfId="45" applyNumberFormat="1" applyFont="1"/>
    <xf numFmtId="0" fontId="28" fillId="34" borderId="14" xfId="45" applyFont="1" applyFill="1" applyBorder="1" applyAlignment="1">
      <alignment vertical="center"/>
    </xf>
    <xf numFmtId="165" fontId="28" fillId="34" borderId="15" xfId="45" applyNumberFormat="1" applyFont="1" applyFill="1" applyBorder="1" applyAlignment="1">
      <alignment vertical="center"/>
    </xf>
    <xf numFmtId="0" fontId="29" fillId="0" borderId="0" xfId="45" applyFont="1"/>
    <xf numFmtId="0" fontId="31" fillId="0" borderId="0" xfId="51" applyFont="1" applyAlignment="1">
      <alignment vertical="center"/>
    </xf>
    <xf numFmtId="0" fontId="33" fillId="0" borderId="0" xfId="51" applyFont="1" applyAlignment="1">
      <alignment vertical="center"/>
    </xf>
    <xf numFmtId="43" fontId="31" fillId="0" borderId="0" xfId="52" applyFont="1" applyAlignment="1">
      <alignment vertical="center"/>
    </xf>
    <xf numFmtId="0" fontId="1" fillId="0" borderId="0" xfId="53"/>
    <xf numFmtId="14" fontId="1" fillId="0" borderId="0" xfId="53" applyNumberFormat="1" applyAlignment="1">
      <alignment horizontal="left" indent="1"/>
    </xf>
    <xf numFmtId="4" fontId="1" fillId="0" borderId="0" xfId="53" applyNumberFormat="1" applyAlignment="1">
      <alignment horizontal="right"/>
    </xf>
    <xf numFmtId="0" fontId="1" fillId="0" borderId="0" xfId="53" applyAlignment="1">
      <alignment horizontal="left" indent="1"/>
    </xf>
    <xf numFmtId="0" fontId="1" fillId="0" borderId="0" xfId="53" applyAlignment="1">
      <alignment horizontal="center"/>
    </xf>
    <xf numFmtId="0" fontId="36" fillId="0" borderId="0" xfId="53" applyFont="1" applyAlignment="1">
      <alignment vertical="center"/>
    </xf>
    <xf numFmtId="0" fontId="36" fillId="0" borderId="0" xfId="53" applyFont="1" applyAlignment="1">
      <alignment horizontal="center" vertical="center"/>
    </xf>
    <xf numFmtId="166" fontId="37" fillId="36" borderId="17" xfId="53" applyNumberFormat="1" applyFont="1" applyFill="1" applyBorder="1" applyAlignment="1">
      <alignment vertical="center"/>
    </xf>
    <xf numFmtId="167" fontId="38" fillId="0" borderId="16" xfId="53" applyNumberFormat="1" applyFont="1" applyBorder="1" applyAlignment="1">
      <alignment horizontal="center" vertical="center"/>
    </xf>
    <xf numFmtId="4" fontId="38" fillId="0" borderId="16" xfId="53" applyNumberFormat="1" applyFont="1" applyBorder="1" applyAlignment="1">
      <alignment horizontal="center" vertical="center"/>
    </xf>
    <xf numFmtId="43" fontId="38" fillId="0" borderId="16" xfId="54" applyFont="1" applyFill="1" applyBorder="1" applyAlignment="1">
      <alignment horizontal="left" vertical="center"/>
    </xf>
    <xf numFmtId="0" fontId="38" fillId="0" borderId="16" xfId="54" applyNumberFormat="1" applyFont="1" applyFill="1" applyBorder="1" applyAlignment="1">
      <alignment horizontal="left" vertical="center" indent="1"/>
    </xf>
    <xf numFmtId="0" fontId="38" fillId="0" borderId="16" xfId="54" applyNumberFormat="1" applyFont="1" applyFill="1" applyBorder="1" applyAlignment="1">
      <alignment horizontal="center" vertical="center"/>
    </xf>
    <xf numFmtId="0" fontId="39" fillId="0" borderId="16" xfId="54" quotePrefix="1" applyNumberFormat="1" applyFont="1" applyFill="1" applyBorder="1" applyAlignment="1">
      <alignment horizontal="center" vertical="center"/>
    </xf>
    <xf numFmtId="0" fontId="40" fillId="0" borderId="0" xfId="53" applyFont="1"/>
    <xf numFmtId="0" fontId="41" fillId="0" borderId="0" xfId="53" applyFont="1" applyAlignment="1">
      <alignment vertical="center"/>
    </xf>
    <xf numFmtId="14" fontId="42" fillId="36" borderId="16" xfId="53" applyNumberFormat="1" applyFont="1" applyFill="1" applyBorder="1" applyAlignment="1">
      <alignment horizontal="center" vertical="center" wrapText="1"/>
    </xf>
    <xf numFmtId="14" fontId="42" fillId="36" borderId="16" xfId="53" applyNumberFormat="1" applyFont="1" applyFill="1" applyBorder="1" applyAlignment="1">
      <alignment horizontal="center" vertical="center"/>
    </xf>
    <xf numFmtId="0" fontId="43" fillId="36" borderId="16" xfId="53" applyFont="1" applyFill="1" applyBorder="1" applyAlignment="1">
      <alignment horizontal="left" vertical="center" indent="2"/>
    </xf>
    <xf numFmtId="0" fontId="43" fillId="36" borderId="16" xfId="53" applyFont="1" applyFill="1" applyBorder="1" applyAlignment="1">
      <alignment horizontal="left" vertical="center" indent="1"/>
    </xf>
    <xf numFmtId="0" fontId="43" fillId="36" borderId="16" xfId="53" applyFont="1" applyFill="1" applyBorder="1" applyAlignment="1">
      <alignment horizontal="center" vertical="center"/>
    </xf>
    <xf numFmtId="0" fontId="44" fillId="0" borderId="0" xfId="53" applyFont="1" applyAlignment="1">
      <alignment vertical="center"/>
    </xf>
    <xf numFmtId="0" fontId="45" fillId="0" borderId="0" xfId="53" applyFont="1" applyAlignment="1">
      <alignment vertical="center" wrapText="1"/>
    </xf>
    <xf numFmtId="166" fontId="35" fillId="0" borderId="0" xfId="53" applyNumberFormat="1" applyFont="1" applyAlignment="1">
      <alignment vertical="center"/>
    </xf>
    <xf numFmtId="0" fontId="45" fillId="0" borderId="0" xfId="53" applyFont="1" applyAlignment="1">
      <alignment horizontal="center" vertical="center" wrapText="1"/>
    </xf>
    <xf numFmtId="0" fontId="46" fillId="0" borderId="0" xfId="53" applyFont="1" applyAlignment="1">
      <alignment vertical="center"/>
    </xf>
    <xf numFmtId="0" fontId="1" fillId="0" borderId="0" xfId="53" applyAlignment="1">
      <alignment vertical="center"/>
    </xf>
    <xf numFmtId="0" fontId="47" fillId="0" borderId="0" xfId="53" applyFont="1" applyAlignment="1">
      <alignment vertical="center"/>
    </xf>
    <xf numFmtId="0" fontId="31" fillId="35" borderId="0" xfId="51" applyFont="1" applyFill="1" applyAlignment="1">
      <alignment horizontal="center" vertical="center"/>
    </xf>
    <xf numFmtId="0" fontId="30" fillId="0" borderId="0" xfId="51" applyFont="1" applyAlignment="1">
      <alignment horizontal="center" vertical="center"/>
    </xf>
    <xf numFmtId="0" fontId="32" fillId="0" borderId="0" xfId="51" applyFont="1" applyAlignment="1">
      <alignment horizontal="center" vertical="center" wrapText="1"/>
    </xf>
    <xf numFmtId="17" fontId="32" fillId="0" borderId="0" xfId="51" quotePrefix="1" applyNumberFormat="1" applyFont="1" applyAlignment="1">
      <alignment horizontal="center" vertical="center" wrapText="1"/>
    </xf>
    <xf numFmtId="0" fontId="32" fillId="0" borderId="0" xfId="51" applyFont="1" applyAlignment="1">
      <alignment horizontal="center" vertical="center"/>
    </xf>
    <xf numFmtId="49" fontId="34" fillId="0" borderId="0" xfId="51" applyNumberFormat="1" applyFont="1" applyAlignment="1">
      <alignment horizontal="center" vertical="center"/>
    </xf>
    <xf numFmtId="0" fontId="22" fillId="0" borderId="0" xfId="50" applyFont="1" applyAlignment="1">
      <alignment horizontal="center" vertical="center"/>
    </xf>
    <xf numFmtId="0" fontId="47" fillId="0" borderId="0" xfId="53" applyFont="1" applyAlignment="1">
      <alignment horizontal="center" vertical="center"/>
    </xf>
    <xf numFmtId="0" fontId="46" fillId="0" borderId="0" xfId="53" applyFont="1" applyAlignment="1">
      <alignment horizontal="center" vertical="center"/>
    </xf>
    <xf numFmtId="0" fontId="37" fillId="36" borderId="20" xfId="53" applyFont="1" applyFill="1" applyBorder="1" applyAlignment="1">
      <alignment horizontal="left" vertical="center" indent="1"/>
    </xf>
    <xf numFmtId="0" fontId="37" fillId="36" borderId="19" xfId="53" applyFont="1" applyFill="1" applyBorder="1" applyAlignment="1">
      <alignment horizontal="left" vertical="center" indent="1"/>
    </xf>
    <xf numFmtId="0" fontId="37" fillId="36" borderId="18" xfId="53" applyFont="1" applyFill="1" applyBorder="1" applyAlignment="1">
      <alignment horizontal="left" vertical="center" indent="1"/>
    </xf>
    <xf numFmtId="0" fontId="25" fillId="0" borderId="0" xfId="50" applyFont="1" applyBorder="1" applyAlignment="1">
      <alignment horizontal="left" vertical="center" wrapText="1"/>
    </xf>
    <xf numFmtId="4" fontId="25" fillId="0" borderId="0" xfId="45" applyNumberFormat="1" applyFont="1" applyBorder="1" applyAlignment="1">
      <alignment horizontal="right" vertical="center"/>
    </xf>
  </cellXfs>
  <cellStyles count="5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50" xr:uid="{F74ECBB5-1A36-417C-85AA-2E1A08B97017}"/>
    <cellStyle name="Normal 3" xfId="47" xr:uid="{00000000-0005-0000-0000-000022000000}"/>
    <cellStyle name="Normal 3 2" xfId="53" xr:uid="{FE4B01F3-6167-4B0A-9C7A-691894631AFC}"/>
    <cellStyle name="Normal 3 2 2" xfId="51" xr:uid="{F00B1A1E-628E-44E6-B005-7E6D97A2F4B3}"/>
    <cellStyle name="Normal 4" xfId="48" xr:uid="{160F2BE6-9319-4693-980F-141F465DF750}"/>
    <cellStyle name="Normal 4 2" xfId="49" xr:uid="{EEE87878-4C20-4F95-B703-E7D2E7AC2C4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2" xr:uid="{A9C5CEBA-EF7B-4469-9021-FADD66A40CC3}"/>
    <cellStyle name="Vírgula 2 2" xfId="54" xr:uid="{77A6FA2A-202E-491C-B7E9-3D1E8CDF6C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928F07-9A26-4D07-9908-BE1D2E50BE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5</xdr:row>
      <xdr:rowOff>38100</xdr:rowOff>
    </xdr:from>
    <xdr:to>
      <xdr:col>10</xdr:col>
      <xdr:colOff>106109</xdr:colOff>
      <xdr:row>33</xdr:row>
      <xdr:rowOff>57150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25B514F1-78E7-460C-A6F4-5C861982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847725"/>
          <a:ext cx="6078285" cy="45529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104775</xdr:colOff>
      <xdr:row>4</xdr:row>
      <xdr:rowOff>14462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837773-E6D5-4467-9EEE-DD7E8445B6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00775" cy="6621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5B6C83-4694-4F78-8652-48B048695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3E9C61-1808-443F-86AA-52D1AE73DC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267199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9F08-A520-48FC-8800-B00D21144315}">
  <dimension ref="A1:P11"/>
  <sheetViews>
    <sheetView showGridLines="0" topLeftCell="A3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57" t="s">
        <v>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 ht="51.75" customHeight="1" x14ac:dyDescent="0.2">
      <c r="A2" s="58" t="s">
        <v>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6" s="26" customFormat="1" ht="30.75" x14ac:dyDescent="0.2">
      <c r="A4" s="58" t="s">
        <v>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s="26" customFormat="1" ht="30.75" x14ac:dyDescent="0.2">
      <c r="A5" s="58" t="s">
        <v>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6" s="26" customFormat="1" ht="55.5" customHeight="1" x14ac:dyDescent="0.2">
      <c r="A6" s="59" t="s">
        <v>10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6" ht="190.5" customHeight="1" x14ac:dyDescent="0.2">
      <c r="A7" s="61" t="s">
        <v>48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6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CC9D-88AE-4098-9E13-68C945E0BB57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246E-F8CF-43E1-B6C6-3CA80255032A}">
  <dimension ref="A1:D21"/>
  <sheetViews>
    <sheetView showGridLines="0" tabSelected="1" zoomScale="85" zoomScaleNormal="85" workbookViewId="0">
      <selection activeCell="C21" sqref="C21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62" t="s">
        <v>1</v>
      </c>
      <c r="B3" s="62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2</v>
      </c>
      <c r="B6" s="7">
        <v>692653.88000000012</v>
      </c>
    </row>
    <row r="7" spans="1:4" ht="27.6" customHeight="1" x14ac:dyDescent="0.25">
      <c r="A7" s="8" t="s">
        <v>3</v>
      </c>
      <c r="B7" s="9">
        <v>6865.59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6865.59</v>
      </c>
    </row>
    <row r="10" spans="1:4" x14ac:dyDescent="0.25">
      <c r="A10" s="10"/>
      <c r="B10" s="11"/>
    </row>
    <row r="11" spans="1:4" ht="27.6" customHeight="1" x14ac:dyDescent="0.25">
      <c r="A11" s="14" t="s">
        <v>4</v>
      </c>
      <c r="B11" s="15"/>
    </row>
    <row r="12" spans="1:4" ht="27.6" customHeight="1" x14ac:dyDescent="0.25">
      <c r="A12" s="8" t="s">
        <v>39</v>
      </c>
      <c r="B12" s="16">
        <v>-37706.51</v>
      </c>
      <c r="C12" s="17"/>
      <c r="D12" s="17"/>
    </row>
    <row r="13" spans="1:4" ht="27.6" customHeight="1" x14ac:dyDescent="0.25">
      <c r="A13" s="68" t="s">
        <v>67</v>
      </c>
      <c r="B13" s="69">
        <v>-4605.5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0</v>
      </c>
      <c r="B15" s="19">
        <f>SUM(B12:B14)</f>
        <v>-42312.01</v>
      </c>
      <c r="C15" s="17"/>
    </row>
    <row r="16" spans="1:4" x14ac:dyDescent="0.25">
      <c r="B16" s="21"/>
    </row>
    <row r="17" spans="1:2" ht="27.6" customHeight="1" thickBot="1" x14ac:dyDescent="0.3">
      <c r="A17" s="22" t="s">
        <v>5</v>
      </c>
      <c r="B17" s="23">
        <f>B6+B7+B15</f>
        <v>657207.46000000008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4B08-F492-419D-B5F0-494842D75A0E}">
  <dimension ref="A1:K24"/>
  <sheetViews>
    <sheetView showGridLines="0" zoomScaleNormal="100" workbookViewId="0">
      <selection activeCell="F23" activeCellId="4" sqref="F7 F11 F12 F21 F23"/>
    </sheetView>
  </sheetViews>
  <sheetFormatPr defaultRowHeight="15" x14ac:dyDescent="0.25"/>
  <cols>
    <col min="1" max="1" width="6.140625" style="32" customWidth="1"/>
    <col min="2" max="2" width="13.42578125" style="32" customWidth="1"/>
    <col min="3" max="3" width="45.28515625" style="31" bestFit="1" customWidth="1"/>
    <col min="4" max="4" width="35.5703125" style="31" customWidth="1"/>
    <col min="5" max="5" width="61.85546875" style="31" customWidth="1"/>
    <col min="6" max="6" width="18.28515625" style="30" bestFit="1" customWidth="1"/>
    <col min="7" max="7" width="14.85546875" style="29" customWidth="1"/>
    <col min="8" max="16384" width="9.140625" style="28"/>
  </cols>
  <sheetData>
    <row r="1" spans="1:11" s="54" customFormat="1" ht="53.25" customHeight="1" x14ac:dyDescent="0.2">
      <c r="A1" s="63"/>
      <c r="B1" s="63"/>
      <c r="C1" s="63"/>
      <c r="D1" s="63"/>
      <c r="E1" s="63"/>
      <c r="F1" s="63"/>
      <c r="G1" s="63"/>
      <c r="H1" s="55"/>
    </row>
    <row r="2" spans="1:11" ht="12" customHeight="1" x14ac:dyDescent="0.25">
      <c r="A2" s="64" t="s">
        <v>47</v>
      </c>
      <c r="B2" s="64"/>
      <c r="C2" s="64"/>
      <c r="D2" s="64"/>
      <c r="E2" s="64"/>
      <c r="F2" s="64"/>
      <c r="G2" s="64"/>
      <c r="H2" s="53"/>
      <c r="I2" s="53"/>
      <c r="J2" s="53"/>
      <c r="K2" s="53"/>
    </row>
    <row r="3" spans="1:11" s="43" customFormat="1" ht="20.100000000000001" customHeight="1" x14ac:dyDescent="0.2">
      <c r="A3" s="64"/>
      <c r="B3" s="64"/>
      <c r="C3" s="64"/>
      <c r="D3" s="64"/>
      <c r="E3" s="64"/>
      <c r="F3" s="64"/>
      <c r="G3" s="64"/>
      <c r="H3" s="53"/>
      <c r="I3" s="53"/>
      <c r="J3" s="53"/>
      <c r="K3" s="53"/>
    </row>
    <row r="4" spans="1:11" s="49" customFormat="1" ht="13.5" customHeight="1" x14ac:dyDescent="0.2">
      <c r="A4" s="50"/>
      <c r="B4" s="52"/>
      <c r="C4" s="50"/>
      <c r="D4" s="50"/>
      <c r="E4" s="50"/>
      <c r="F4" s="51"/>
      <c r="G4" s="50"/>
    </row>
    <row r="5" spans="1:11" s="42" customFormat="1" ht="27" customHeight="1" x14ac:dyDescent="0.2">
      <c r="A5" s="48" t="s">
        <v>46</v>
      </c>
      <c r="B5" s="48" t="s">
        <v>45</v>
      </c>
      <c r="C5" s="47" t="s">
        <v>44</v>
      </c>
      <c r="D5" s="47" t="s">
        <v>43</v>
      </c>
      <c r="E5" s="46" t="s">
        <v>42</v>
      </c>
      <c r="F5" s="45" t="s">
        <v>41</v>
      </c>
      <c r="G5" s="44" t="s">
        <v>40</v>
      </c>
    </row>
    <row r="6" spans="1:11" x14ac:dyDescent="0.25">
      <c r="A6" s="41">
        <v>1</v>
      </c>
      <c r="B6" s="40" t="s">
        <v>49</v>
      </c>
      <c r="C6" s="39" t="s">
        <v>36</v>
      </c>
      <c r="D6" s="39" t="s">
        <v>39</v>
      </c>
      <c r="E6" s="38" t="s">
        <v>37</v>
      </c>
      <c r="F6" s="37">
        <v>-334</v>
      </c>
      <c r="G6" s="36">
        <v>45751</v>
      </c>
    </row>
    <row r="7" spans="1:11" x14ac:dyDescent="0.25">
      <c r="A7" s="41">
        <v>2</v>
      </c>
      <c r="B7" s="40" t="s">
        <v>50</v>
      </c>
      <c r="C7" s="39" t="s">
        <v>16</v>
      </c>
      <c r="D7" s="39" t="s">
        <v>67</v>
      </c>
      <c r="E7" s="38" t="s">
        <v>35</v>
      </c>
      <c r="F7" s="37">
        <v>-2030</v>
      </c>
      <c r="G7" s="36">
        <v>45757</v>
      </c>
    </row>
    <row r="8" spans="1:11" x14ac:dyDescent="0.25">
      <c r="A8" s="41">
        <v>3</v>
      </c>
      <c r="B8" s="40" t="s">
        <v>51</v>
      </c>
      <c r="C8" s="39" t="s">
        <v>33</v>
      </c>
      <c r="D8" s="39" t="s">
        <v>39</v>
      </c>
      <c r="E8" s="38" t="s">
        <v>34</v>
      </c>
      <c r="F8" s="37">
        <v>-759.72</v>
      </c>
      <c r="G8" s="36">
        <v>45761</v>
      </c>
    </row>
    <row r="9" spans="1:11" x14ac:dyDescent="0.25">
      <c r="A9" s="41">
        <v>4</v>
      </c>
      <c r="B9" s="40" t="s">
        <v>52</v>
      </c>
      <c r="C9" s="39" t="s">
        <v>24</v>
      </c>
      <c r="D9" s="39" t="s">
        <v>39</v>
      </c>
      <c r="E9" s="38" t="s">
        <v>32</v>
      </c>
      <c r="F9" s="37">
        <v>-7150</v>
      </c>
      <c r="G9" s="36">
        <v>45764</v>
      </c>
    </row>
    <row r="10" spans="1:11" x14ac:dyDescent="0.25">
      <c r="A10" s="41">
        <v>5</v>
      </c>
      <c r="B10" s="40" t="s">
        <v>53</v>
      </c>
      <c r="C10" s="39" t="s">
        <v>29</v>
      </c>
      <c r="D10" s="39" t="s">
        <v>39</v>
      </c>
      <c r="E10" s="38" t="s">
        <v>31</v>
      </c>
      <c r="F10" s="37">
        <v>-598.75</v>
      </c>
      <c r="G10" s="36">
        <v>45769</v>
      </c>
    </row>
    <row r="11" spans="1:11" x14ac:dyDescent="0.25">
      <c r="A11" s="41">
        <v>6</v>
      </c>
      <c r="B11" s="40" t="s">
        <v>54</v>
      </c>
      <c r="C11" s="39" t="s">
        <v>16</v>
      </c>
      <c r="D11" s="39" t="s">
        <v>67</v>
      </c>
      <c r="E11" s="38" t="s">
        <v>17</v>
      </c>
      <c r="F11" s="37">
        <v>-180</v>
      </c>
      <c r="G11" s="36">
        <v>45769</v>
      </c>
    </row>
    <row r="12" spans="1:11" x14ac:dyDescent="0.25">
      <c r="A12" s="41">
        <v>7</v>
      </c>
      <c r="B12" s="40" t="s">
        <v>55</v>
      </c>
      <c r="C12" s="39" t="s">
        <v>16</v>
      </c>
      <c r="D12" s="39" t="s">
        <v>67</v>
      </c>
      <c r="E12" s="38" t="s">
        <v>28</v>
      </c>
      <c r="F12" s="37">
        <v>-1750</v>
      </c>
      <c r="G12" s="36">
        <v>45770</v>
      </c>
    </row>
    <row r="13" spans="1:11" x14ac:dyDescent="0.25">
      <c r="A13" s="41">
        <v>8</v>
      </c>
      <c r="B13" s="40" t="s">
        <v>56</v>
      </c>
      <c r="C13" s="39" t="s">
        <v>24</v>
      </c>
      <c r="D13" s="39" t="s">
        <v>39</v>
      </c>
      <c r="E13" s="38" t="s">
        <v>26</v>
      </c>
      <c r="F13" s="37">
        <v>-7082.1</v>
      </c>
      <c r="G13" s="36">
        <v>45770</v>
      </c>
    </row>
    <row r="14" spans="1:11" x14ac:dyDescent="0.25">
      <c r="A14" s="41">
        <v>9</v>
      </c>
      <c r="B14" s="40" t="s">
        <v>57</v>
      </c>
      <c r="C14" s="39" t="s">
        <v>14</v>
      </c>
      <c r="D14" s="39" t="s">
        <v>39</v>
      </c>
      <c r="E14" s="38" t="s">
        <v>27</v>
      </c>
      <c r="F14" s="37">
        <v>-1105</v>
      </c>
      <c r="G14" s="36">
        <v>45770</v>
      </c>
    </row>
    <row r="15" spans="1:11" x14ac:dyDescent="0.25">
      <c r="A15" s="41">
        <v>10</v>
      </c>
      <c r="B15" s="40" t="s">
        <v>58</v>
      </c>
      <c r="C15" s="39" t="s">
        <v>29</v>
      </c>
      <c r="D15" s="39" t="s">
        <v>39</v>
      </c>
      <c r="E15" s="38" t="s">
        <v>30</v>
      </c>
      <c r="F15" s="37">
        <v>-44</v>
      </c>
      <c r="G15" s="36">
        <v>45771</v>
      </c>
    </row>
    <row r="16" spans="1:11" x14ac:dyDescent="0.25">
      <c r="A16" s="41">
        <v>11</v>
      </c>
      <c r="B16" s="40" t="s">
        <v>59</v>
      </c>
      <c r="C16" s="39" t="s">
        <v>22</v>
      </c>
      <c r="D16" s="39" t="s">
        <v>39</v>
      </c>
      <c r="E16" s="38" t="s">
        <v>11</v>
      </c>
      <c r="F16" s="37">
        <v>-233.8</v>
      </c>
      <c r="G16" s="36">
        <v>45771</v>
      </c>
    </row>
    <row r="17" spans="1:7" x14ac:dyDescent="0.25">
      <c r="A17" s="41">
        <v>12</v>
      </c>
      <c r="B17" s="40" t="s">
        <v>60</v>
      </c>
      <c r="C17" s="39" t="s">
        <v>24</v>
      </c>
      <c r="D17" s="39" t="s">
        <v>39</v>
      </c>
      <c r="E17" s="38" t="s">
        <v>25</v>
      </c>
      <c r="F17" s="37">
        <v>-7722</v>
      </c>
      <c r="G17" s="36">
        <v>45771</v>
      </c>
    </row>
    <row r="18" spans="1:7" x14ac:dyDescent="0.25">
      <c r="A18" s="41">
        <v>13</v>
      </c>
      <c r="B18" s="40" t="s">
        <v>61</v>
      </c>
      <c r="C18" s="39" t="s">
        <v>20</v>
      </c>
      <c r="D18" s="39" t="s">
        <v>39</v>
      </c>
      <c r="E18" s="38" t="s">
        <v>21</v>
      </c>
      <c r="F18" s="37">
        <v>-1111.26</v>
      </c>
      <c r="G18" s="36">
        <v>45772</v>
      </c>
    </row>
    <row r="19" spans="1:7" x14ac:dyDescent="0.25">
      <c r="A19" s="41">
        <v>14</v>
      </c>
      <c r="B19" s="40" t="s">
        <v>62</v>
      </c>
      <c r="C19" s="39" t="s">
        <v>22</v>
      </c>
      <c r="D19" s="39" t="s">
        <v>39</v>
      </c>
      <c r="E19" s="38" t="s">
        <v>23</v>
      </c>
      <c r="F19" s="37">
        <v>-5213</v>
      </c>
      <c r="G19" s="36">
        <v>45772</v>
      </c>
    </row>
    <row r="20" spans="1:7" x14ac:dyDescent="0.25">
      <c r="A20" s="41">
        <v>15</v>
      </c>
      <c r="B20" s="40" t="s">
        <v>63</v>
      </c>
      <c r="C20" s="39" t="s">
        <v>18</v>
      </c>
      <c r="D20" s="39" t="s">
        <v>39</v>
      </c>
      <c r="E20" s="38" t="s">
        <v>19</v>
      </c>
      <c r="F20" s="37">
        <v>-5234.3999999999996</v>
      </c>
      <c r="G20" s="36">
        <v>45775</v>
      </c>
    </row>
    <row r="21" spans="1:7" x14ac:dyDescent="0.25">
      <c r="A21" s="41">
        <v>16</v>
      </c>
      <c r="B21" s="40" t="s">
        <v>64</v>
      </c>
      <c r="C21" s="39" t="s">
        <v>16</v>
      </c>
      <c r="D21" s="39" t="s">
        <v>67</v>
      </c>
      <c r="E21" s="38" t="s">
        <v>17</v>
      </c>
      <c r="F21" s="37">
        <v>-180</v>
      </c>
      <c r="G21" s="36">
        <v>45776</v>
      </c>
    </row>
    <row r="22" spans="1:7" x14ac:dyDescent="0.25">
      <c r="A22" s="41">
        <v>17</v>
      </c>
      <c r="B22" s="40" t="s">
        <v>65</v>
      </c>
      <c r="C22" s="39" t="s">
        <v>14</v>
      </c>
      <c r="D22" s="39" t="s">
        <v>39</v>
      </c>
      <c r="E22" s="38" t="s">
        <v>15</v>
      </c>
      <c r="F22" s="37">
        <v>-1118.48</v>
      </c>
      <c r="G22" s="36">
        <v>45777</v>
      </c>
    </row>
    <row r="23" spans="1:7" ht="15.75" thickBot="1" x14ac:dyDescent="0.3">
      <c r="A23" s="41">
        <v>18</v>
      </c>
      <c r="B23" s="40" t="s">
        <v>66</v>
      </c>
      <c r="C23" s="39" t="s">
        <v>12</v>
      </c>
      <c r="D23" s="39" t="s">
        <v>67</v>
      </c>
      <c r="E23" s="38" t="s">
        <v>13</v>
      </c>
      <c r="F23" s="37">
        <v>-465.5</v>
      </c>
      <c r="G23" s="36">
        <v>45777</v>
      </c>
    </row>
    <row r="24" spans="1:7" s="33" customFormat="1" ht="26.45" customHeight="1" thickBot="1" x14ac:dyDescent="0.25">
      <c r="A24" s="65" t="s">
        <v>38</v>
      </c>
      <c r="B24" s="66"/>
      <c r="C24" s="66"/>
      <c r="D24" s="66"/>
      <c r="E24" s="67"/>
      <c r="F24" s="35">
        <f>SUM(F6:F23)</f>
        <v>-42312.01</v>
      </c>
      <c r="G24" s="34"/>
    </row>
  </sheetData>
  <sortState xmlns:xlrd2="http://schemas.microsoft.com/office/spreadsheetml/2017/richdata2" ref="A6:G23">
    <sortCondition ref="G6:G23"/>
    <sortCondition ref="E6:E23"/>
  </sortState>
  <mergeCells count="3">
    <mergeCell ref="A1:G1"/>
    <mergeCell ref="A2:G3"/>
    <mergeCell ref="A24:E24"/>
  </mergeCells>
  <phoneticPr fontId="35" type="noConversion"/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2023-10-31T18:42:46Z</dcterms:created>
  <dcterms:modified xsi:type="dcterms:W3CDTF">2025-05-23T11:23:41Z</dcterms:modified>
</cp:coreProperties>
</file>